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tive Litigation - Water Quality\Concerned Pastors v Khouri, E.D. Mich, 16-10277\Correspondence\2019.05.28 City Quarterly Status Report - Copy\"/>
    </mc:Choice>
  </mc:AlternateContent>
  <bookViews>
    <workbookView minimized="1" xWindow="0" yWindow="0" windowWidth="28800" windowHeight="12300"/>
  </bookViews>
  <sheets>
    <sheet name="SUMMARY" sheetId="4" r:id="rId1"/>
    <sheet name="WIIN-17" sheetId="6" r:id="rId2"/>
    <sheet name="Phase IV - CP" sheetId="3" r:id="rId3"/>
    <sheet name="Phase IV - CHIP" sheetId="5" r:id="rId4"/>
    <sheet name="Phase V - CP" sheetId="1" r:id="rId5"/>
    <sheet name="Phase V - CHIP" sheetId="2" r:id="rId6"/>
    <sheet name="WIIN-18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11" i="4" l="1"/>
  <c r="E9" i="4"/>
  <c r="C17" i="6" l="1"/>
  <c r="C16" i="5" l="1"/>
  <c r="C20" i="5" s="1"/>
  <c r="C12" i="4" l="1"/>
  <c r="B12" i="4"/>
  <c r="E10" i="4"/>
  <c r="E8" i="4"/>
  <c r="E7" i="4"/>
  <c r="E6" i="4"/>
  <c r="D12" i="4"/>
  <c r="E5" i="4" l="1"/>
  <c r="E12" i="4" s="1"/>
  <c r="C9" i="3" l="1"/>
  <c r="C21" i="3" s="1"/>
  <c r="C17" i="2" l="1"/>
  <c r="C17" i="1"/>
</calcChain>
</file>

<file path=xl/comments1.xml><?xml version="1.0" encoding="utf-8"?>
<comments xmlns="http://schemas.openxmlformats.org/spreadsheetml/2006/main">
  <authors>
    <author>Martita Moffett-Page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May Quarterly Report</t>
        </r>
      </text>
    </comment>
  </commentList>
</comments>
</file>

<file path=xl/comments2.xml><?xml version="1.0" encoding="utf-8"?>
<comments xmlns="http://schemas.openxmlformats.org/spreadsheetml/2006/main">
  <authors>
    <author>Martita Moffett-Page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FINAL Payment</t>
        </r>
      </text>
    </comment>
  </commentList>
</comments>
</file>

<file path=xl/sharedStrings.xml><?xml version="1.0" encoding="utf-8"?>
<sst xmlns="http://schemas.openxmlformats.org/spreadsheetml/2006/main" count="120" uniqueCount="40">
  <si>
    <t>CONCERNED PASTORS LAWSUIT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</si>
  <si>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SDEQ-18LEAD1</t>
    </r>
  </si>
  <si>
    <t>PHASE 5 (Project # 7421.02)</t>
  </si>
  <si>
    <t>REQUEST NO.</t>
  </si>
  <si>
    <t>DATE</t>
  </si>
  <si>
    <t>AMOUNT</t>
  </si>
  <si>
    <t>JE #</t>
  </si>
  <si>
    <t>Grant Code</t>
  </si>
  <si>
    <t>SDEQ-18LEAD1</t>
  </si>
  <si>
    <t>(1-3)</t>
  </si>
  <si>
    <t>WITHHELD (install #1)</t>
  </si>
  <si>
    <t>includes withheld</t>
  </si>
  <si>
    <t>WITHHELD (install #2)</t>
  </si>
  <si>
    <t>TOTAL REVENUE</t>
  </si>
  <si>
    <t>CHILDREN'S HEALTH INSURANCE PROGRAM (CHIP)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</si>
  <si>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FHHS18CHIP-1</t>
    </r>
  </si>
  <si>
    <t>FHHS18CHIP-1</t>
  </si>
  <si>
    <t>MRB</t>
  </si>
  <si>
    <t>State Match Funds (No federal funds used to fund disbursement)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</si>
  <si>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SDEQ-17LEAD2</t>
    </r>
  </si>
  <si>
    <t>PHASE 4 (Project # 7421.01)</t>
  </si>
  <si>
    <t>SDEQ-17LEAD2</t>
  </si>
  <si>
    <t>Grant</t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</si>
  <si>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11/15/18)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</si>
  <si>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2/15/19)</t>
    </r>
  </si>
  <si>
    <t>Total Received</t>
  </si>
  <si>
    <t>FEPA17-WIIN1</t>
  </si>
  <si>
    <t>FHHS17CHIP-1</t>
  </si>
  <si>
    <t>FHHS19CHIP-1</t>
  </si>
  <si>
    <t>Total</t>
  </si>
  <si>
    <t>FEPA18-WIIN1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</si>
  <si>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FHHS17CHIP-1</t>
    </r>
  </si>
  <si>
    <t>withheld</t>
  </si>
  <si>
    <t>WATER INFRASTRUCTURE &amp; DISTRIBUTION IMPROVEMENT PROJECTS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</si>
  <si>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FEPA17WIIN-1</t>
    </r>
  </si>
  <si>
    <t>FEPA17WIIN-1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</si>
  <si>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FEPA18WIIN-1</t>
    </r>
  </si>
  <si>
    <t>FEPA18WIIN-1</t>
  </si>
  <si>
    <t>REIMBURSEMENT REPORT</t>
  </si>
  <si>
    <r>
      <t>Cash Received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0000FF"/>
        <rFont val="Calibri"/>
        <family val="2"/>
        <scheme val="minor"/>
      </rPr>
      <t>(2/16/19 - 5/14/19)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</si>
</sst>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/>
    <xf numFmtId="43" fontId="0" fillId="0" borderId="4" xfId="0" applyNumberFormat="1" applyBorder="1"/>
    <xf numFmtId="0" fontId="0" fillId="0" borderId="4" xfId="0" applyBorder="1" applyAlignment="1">
      <alignment horizontal="center"/>
    </xf>
    <xf numFmtId="14" fontId="0" fillId="0" borderId="3" xfId="0" applyNumberFormat="1" applyBorder="1"/>
    <xf numFmtId="43" fontId="0" fillId="0" borderId="3" xfId="0" applyNumberFormat="1" applyBorder="1"/>
    <xf numFmtId="43" fontId="0" fillId="0" borderId="4" xfId="0" applyNumberFormat="1" applyFill="1" applyBorder="1"/>
    <xf numFmtId="14" fontId="0" fillId="0" borderId="4" xfId="0" applyNumberFormat="1" applyFill="1" applyBorder="1"/>
    <xf numFmtId="0" fontId="0" fillId="0" borderId="4" xfId="0" applyBorder="1"/>
    <xf numFmtId="0" fontId="0" fillId="0" borderId="0" xfId="0" applyAlignment="1">
      <alignment horizontal="center"/>
    </xf>
    <xf numFmtId="43" fontId="0" fillId="0" borderId="5" xfId="0" applyNumberFormat="1" applyBorder="1"/>
    <xf numFmtId="44" fontId="0" fillId="0" borderId="0" xfId="0" applyNumberFormat="1"/>
    <xf numFmtId="43" fontId="0" fillId="0" borderId="0" xfId="0" applyNumberForma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/>
    <xf numFmtId="43" fontId="0" fillId="0" borderId="6" xfId="0" applyNumberForma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/>
    </xf>
    <xf numFmtId="44" fontId="10" fillId="0" borderId="4" xfId="0" applyNumberFormat="1" applyFont="1" applyBorder="1"/>
    <xf numFmtId="44" fontId="0" fillId="0" borderId="4" xfId="0" applyNumberFormat="1" applyFill="1" applyBorder="1"/>
    <xf numFmtId="0" fontId="0" fillId="0" borderId="4" xfId="0" applyFill="1" applyBorder="1"/>
    <xf numFmtId="44" fontId="1" fillId="0" borderId="4" xfId="0" applyNumberFormat="1" applyFont="1" applyFill="1" applyBorder="1"/>
    <xf numFmtId="0" fontId="0" fillId="0" borderId="0" xfId="0" applyFill="1" applyBorder="1"/>
    <xf numFmtId="44" fontId="1" fillId="0" borderId="0" xfId="0" applyNumberFormat="1" applyFont="1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44" fontId="10" fillId="2" borderId="4" xfId="0" applyNumberFormat="1" applyFont="1" applyFill="1" applyBorder="1"/>
    <xf numFmtId="44" fontId="1" fillId="2" borderId="4" xfId="0" applyNumberFormat="1" applyFont="1" applyFill="1" applyBorder="1"/>
    <xf numFmtId="43" fontId="10" fillId="0" borderId="4" xfId="0" applyNumberFormat="1" applyFont="1" applyFill="1" applyBorder="1"/>
    <xf numFmtId="6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3" xfId="0" applyBorder="1"/>
    <xf numFmtId="164" fontId="1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/>
    <xf numFmtId="43" fontId="0" fillId="2" borderId="4" xfId="0" applyNumberFormat="1" applyFill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4" xfId="0" applyFill="1" applyBorder="1"/>
    <xf numFmtId="43" fontId="0" fillId="0" borderId="0" xfId="0" applyNumberFormat="1" applyBorder="1"/>
    <xf numFmtId="0" fontId="1" fillId="0" borderId="0" xfId="0" applyFont="1" applyBorder="1"/>
    <xf numFmtId="0" fontId="15" fillId="0" borderId="0" xfId="0" applyFont="1" applyBorder="1"/>
    <xf numFmtId="0" fontId="15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5" sqref="E15"/>
    </sheetView>
  </sheetViews>
  <sheetFormatPr defaultRowHeight="15" x14ac:dyDescent="0.25"/>
  <cols>
    <col min="1" max="1" width="16.7109375" customWidth="1"/>
    <col min="2" max="2" width="16" customWidth="1"/>
    <col min="3" max="3" width="16.140625" customWidth="1"/>
    <col min="4" max="4" width="17" customWidth="1"/>
    <col min="5" max="5" width="17.5703125" customWidth="1"/>
  </cols>
  <sheetData>
    <row r="1" spans="1:5" s="54" customFormat="1" ht="15.75" x14ac:dyDescent="0.25">
      <c r="A1" s="53" t="s">
        <v>38</v>
      </c>
      <c r="B1" s="53"/>
      <c r="C1" s="53"/>
      <c r="D1" s="53"/>
      <c r="E1" s="53"/>
    </row>
    <row r="2" spans="1:5" s="2" customFormat="1" x14ac:dyDescent="0.25">
      <c r="A2" s="52"/>
      <c r="B2" s="52"/>
      <c r="C2" s="52"/>
      <c r="D2" s="52"/>
      <c r="E2" s="52"/>
    </row>
    <row r="3" spans="1:5" x14ac:dyDescent="0.25">
      <c r="A3" s="21"/>
      <c r="B3" s="21"/>
      <c r="C3" s="21"/>
      <c r="D3" s="34"/>
      <c r="E3" s="34"/>
    </row>
    <row r="4" spans="1:5" ht="27" x14ac:dyDescent="0.25">
      <c r="A4" s="25" t="s">
        <v>22</v>
      </c>
      <c r="B4" s="26" t="s">
        <v>23</v>
      </c>
      <c r="C4" s="26" t="s">
        <v>24</v>
      </c>
      <c r="D4" s="36" t="s">
        <v>39</v>
      </c>
      <c r="E4" s="27" t="s">
        <v>25</v>
      </c>
    </row>
    <row r="5" spans="1:5" x14ac:dyDescent="0.25">
      <c r="A5" s="15" t="s">
        <v>26</v>
      </c>
      <c r="B5" s="28">
        <v>5150906</v>
      </c>
      <c r="C5" s="28">
        <v>1619508</v>
      </c>
      <c r="D5" s="37">
        <v>698016</v>
      </c>
      <c r="E5" s="29">
        <f t="shared" ref="E5:E11" si="0">SUM(B5:D5)</f>
        <v>7468430</v>
      </c>
    </row>
    <row r="6" spans="1:5" x14ac:dyDescent="0.25">
      <c r="A6" s="15" t="s">
        <v>30</v>
      </c>
      <c r="B6" s="28">
        <v>0</v>
      </c>
      <c r="C6" s="28">
        <v>0</v>
      </c>
      <c r="D6" s="37">
        <v>1222270</v>
      </c>
      <c r="E6" s="29">
        <f t="shared" si="0"/>
        <v>1222270</v>
      </c>
    </row>
    <row r="7" spans="1:5" x14ac:dyDescent="0.25">
      <c r="A7" s="15" t="s">
        <v>27</v>
      </c>
      <c r="B7" s="28">
        <v>4528866.9000000004</v>
      </c>
      <c r="C7" s="28">
        <v>790792.09</v>
      </c>
      <c r="D7" s="37">
        <v>0</v>
      </c>
      <c r="E7" s="29">
        <f t="shared" si="0"/>
        <v>5319658.99</v>
      </c>
    </row>
    <row r="8" spans="1:5" x14ac:dyDescent="0.25">
      <c r="A8" s="15" t="s">
        <v>16</v>
      </c>
      <c r="B8" s="28">
        <v>0</v>
      </c>
      <c r="C8" s="28">
        <v>514506.55</v>
      </c>
      <c r="D8" s="37">
        <v>1105809.82</v>
      </c>
      <c r="E8" s="29">
        <f t="shared" si="0"/>
        <v>1620316.37</v>
      </c>
    </row>
    <row r="9" spans="1:5" x14ac:dyDescent="0.25">
      <c r="A9" s="15" t="s">
        <v>28</v>
      </c>
      <c r="B9" s="28">
        <v>0</v>
      </c>
      <c r="C9" s="28">
        <v>0</v>
      </c>
      <c r="D9" s="37">
        <v>0</v>
      </c>
      <c r="E9" s="29">
        <f t="shared" si="0"/>
        <v>0</v>
      </c>
    </row>
    <row r="10" spans="1:5" x14ac:dyDescent="0.25">
      <c r="A10" s="15" t="s">
        <v>21</v>
      </c>
      <c r="B10" s="28">
        <v>20000000</v>
      </c>
      <c r="C10" s="28">
        <v>0</v>
      </c>
      <c r="D10" s="37">
        <v>0</v>
      </c>
      <c r="E10" s="29">
        <f t="shared" si="0"/>
        <v>20000000</v>
      </c>
    </row>
    <row r="11" spans="1:5" x14ac:dyDescent="0.25">
      <c r="A11" s="15" t="s">
        <v>8</v>
      </c>
      <c r="B11" s="28">
        <v>0</v>
      </c>
      <c r="C11" s="28">
        <v>4281137.34</v>
      </c>
      <c r="D11" s="37">
        <v>14998735.949999999</v>
      </c>
      <c r="E11" s="29">
        <f t="shared" si="0"/>
        <v>19279873.289999999</v>
      </c>
    </row>
    <row r="12" spans="1:5" x14ac:dyDescent="0.25">
      <c r="A12" s="30" t="s">
        <v>29</v>
      </c>
      <c r="B12" s="31">
        <f>SUM(B5:B11)</f>
        <v>29679772.899999999</v>
      </c>
      <c r="C12" s="31">
        <f>SUM(C5:C11)</f>
        <v>7205943.9799999995</v>
      </c>
      <c r="D12" s="38">
        <f>SUM(D5:D11)</f>
        <v>18024831.77</v>
      </c>
      <c r="E12" s="31">
        <f>SUM(E5:E11)</f>
        <v>54910548.649999999</v>
      </c>
    </row>
    <row r="13" spans="1:5" x14ac:dyDescent="0.25">
      <c r="A13" s="32"/>
      <c r="B13" s="33"/>
      <c r="C13" s="33"/>
      <c r="D13" s="33"/>
      <c r="E13" s="33"/>
    </row>
    <row r="14" spans="1:5" x14ac:dyDescent="0.25">
      <c r="A14" s="32"/>
      <c r="B14" s="33"/>
      <c r="C14" s="33"/>
      <c r="D14" s="33"/>
      <c r="E14" s="33">
        <f>SUM(E7:E11)</f>
        <v>46219848.649999999</v>
      </c>
    </row>
    <row r="15" spans="1:5" x14ac:dyDescent="0.25">
      <c r="A15" s="32"/>
      <c r="B15" s="33"/>
      <c r="C15" s="33"/>
      <c r="D15" s="33"/>
      <c r="E15" s="33"/>
    </row>
    <row r="16" spans="1:5" x14ac:dyDescent="0.25">
      <c r="A16" s="32"/>
      <c r="B16" s="33"/>
      <c r="C16" s="33"/>
      <c r="D16" s="33"/>
      <c r="E16" s="33"/>
    </row>
    <row r="20" spans="4:4" x14ac:dyDescent="0.25">
      <c r="D20"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selection activeCell="C19" sqref="C19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  <col min="7" max="7" width="12.140625" customWidth="1"/>
  </cols>
  <sheetData>
    <row r="1" spans="1:8" ht="18.75" x14ac:dyDescent="0.3">
      <c r="A1" s="1" t="s">
        <v>33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34</v>
      </c>
      <c r="B2" s="2"/>
      <c r="C2" s="2"/>
      <c r="D2" s="2"/>
      <c r="E2" s="2"/>
      <c r="F2" s="2"/>
      <c r="G2" s="2"/>
      <c r="H2" s="2"/>
    </row>
    <row r="3" spans="1:8" ht="19.5" thickBot="1" x14ac:dyDescent="0.35">
      <c r="A3" s="4" t="s">
        <v>20</v>
      </c>
    </row>
    <row r="4" spans="1:8" ht="15.75" thickBot="1" x14ac:dyDescent="0.3">
      <c r="A4" s="5" t="s">
        <v>3</v>
      </c>
      <c r="B4" s="6" t="s">
        <v>4</v>
      </c>
      <c r="C4" s="6" t="s">
        <v>5</v>
      </c>
      <c r="D4" s="48" t="s">
        <v>6</v>
      </c>
      <c r="E4" s="49" t="s">
        <v>7</v>
      </c>
      <c r="F4" s="35"/>
      <c r="G4" s="41"/>
      <c r="H4" s="35"/>
    </row>
    <row r="5" spans="1:8" x14ac:dyDescent="0.25">
      <c r="A5" s="7">
        <v>6</v>
      </c>
      <c r="B5" s="11">
        <v>43181</v>
      </c>
      <c r="C5" s="12">
        <v>2010665</v>
      </c>
      <c r="D5" s="7"/>
      <c r="E5" s="42" t="s">
        <v>35</v>
      </c>
      <c r="G5" s="2"/>
      <c r="H5" s="35"/>
    </row>
    <row r="6" spans="1:8" x14ac:dyDescent="0.25">
      <c r="A6" s="10">
        <v>7</v>
      </c>
      <c r="B6" s="8"/>
      <c r="C6" s="9"/>
      <c r="D6" s="10"/>
      <c r="E6" s="15" t="s">
        <v>35</v>
      </c>
      <c r="G6" s="43"/>
      <c r="H6" s="44"/>
    </row>
    <row r="7" spans="1:8" x14ac:dyDescent="0.25">
      <c r="A7" s="10">
        <v>8</v>
      </c>
      <c r="B7" s="8">
        <v>43265</v>
      </c>
      <c r="C7" s="9">
        <v>680035</v>
      </c>
      <c r="D7" s="10"/>
      <c r="E7" s="15" t="s">
        <v>35</v>
      </c>
      <c r="G7" s="43"/>
      <c r="H7" s="44"/>
    </row>
    <row r="8" spans="1:8" x14ac:dyDescent="0.25">
      <c r="A8" s="10">
        <v>9</v>
      </c>
      <c r="B8" s="8">
        <v>43328</v>
      </c>
      <c r="C8" s="9">
        <v>715810</v>
      </c>
      <c r="D8" s="10"/>
      <c r="E8" s="15" t="s">
        <v>35</v>
      </c>
      <c r="G8" s="43"/>
      <c r="H8" s="44"/>
    </row>
    <row r="9" spans="1:8" x14ac:dyDescent="0.25">
      <c r="A9" s="10">
        <v>10</v>
      </c>
      <c r="B9" s="8">
        <v>43357</v>
      </c>
      <c r="C9" s="9">
        <v>605255</v>
      </c>
      <c r="D9" s="10"/>
      <c r="E9" s="15" t="s">
        <v>35</v>
      </c>
      <c r="G9" s="43"/>
      <c r="H9" s="44"/>
    </row>
    <row r="10" spans="1:8" x14ac:dyDescent="0.25">
      <c r="A10" s="10">
        <v>11</v>
      </c>
      <c r="B10" s="8">
        <v>43370</v>
      </c>
      <c r="C10" s="9">
        <v>38128</v>
      </c>
      <c r="D10" s="10"/>
      <c r="E10" s="15" t="s">
        <v>35</v>
      </c>
      <c r="G10" s="43"/>
      <c r="H10" s="44"/>
    </row>
    <row r="11" spans="1:8" x14ac:dyDescent="0.25">
      <c r="A11" s="10">
        <v>12</v>
      </c>
      <c r="B11" s="8">
        <v>43391</v>
      </c>
      <c r="C11" s="9">
        <v>1101013</v>
      </c>
      <c r="D11" s="10"/>
      <c r="E11" s="15" t="s">
        <v>35</v>
      </c>
      <c r="G11" s="43"/>
      <c r="H11" s="44"/>
    </row>
    <row r="12" spans="1:8" x14ac:dyDescent="0.25">
      <c r="A12" s="10">
        <v>13</v>
      </c>
      <c r="B12" s="8">
        <v>43448</v>
      </c>
      <c r="C12" s="9">
        <v>1619508</v>
      </c>
      <c r="D12" s="10"/>
      <c r="E12" s="15" t="s">
        <v>35</v>
      </c>
      <c r="G12" s="43"/>
      <c r="H12" s="44"/>
    </row>
    <row r="13" spans="1:8" x14ac:dyDescent="0.25">
      <c r="A13" s="10">
        <v>14</v>
      </c>
      <c r="B13" s="8">
        <v>43538</v>
      </c>
      <c r="C13" s="9">
        <v>490208</v>
      </c>
      <c r="D13" s="10">
        <v>52943</v>
      </c>
      <c r="E13" s="15" t="s">
        <v>35</v>
      </c>
      <c r="G13" s="43"/>
      <c r="H13" s="44"/>
    </row>
    <row r="14" spans="1:8" x14ac:dyDescent="0.25">
      <c r="A14" s="45">
        <v>15</v>
      </c>
      <c r="B14" s="46">
        <v>43587</v>
      </c>
      <c r="C14" s="47">
        <v>207808</v>
      </c>
      <c r="D14" s="45">
        <v>53131</v>
      </c>
      <c r="E14" s="50" t="s">
        <v>35</v>
      </c>
    </row>
    <row r="15" spans="1:8" x14ac:dyDescent="0.25">
      <c r="A15" s="10"/>
      <c r="B15" s="8"/>
      <c r="C15" s="9"/>
      <c r="D15" s="10"/>
      <c r="E15" s="15"/>
    </row>
    <row r="16" spans="1:8" x14ac:dyDescent="0.25">
      <c r="A16" s="16"/>
      <c r="C16" s="17"/>
      <c r="D16" s="16"/>
    </row>
    <row r="17" spans="1:3" x14ac:dyDescent="0.25">
      <c r="A17" s="55" t="s">
        <v>13</v>
      </c>
      <c r="B17" s="56"/>
      <c r="C17" s="18">
        <f>SUM(C5:C15)</f>
        <v>7468430</v>
      </c>
    </row>
    <row r="18" spans="1:3" x14ac:dyDescent="0.25">
      <c r="A18" s="16"/>
      <c r="C18" s="19"/>
    </row>
    <row r="19" spans="1:3" x14ac:dyDescent="0.25">
      <c r="A19" s="16"/>
      <c r="C19" s="19"/>
    </row>
  </sheetData>
  <mergeCells count="1">
    <mergeCell ref="A17:B1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8" sqref="E8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4.28515625" customWidth="1"/>
  </cols>
  <sheetData>
    <row r="1" spans="1:4" ht="18.75" x14ac:dyDescent="0.3">
      <c r="A1" s="1" t="s">
        <v>0</v>
      </c>
      <c r="B1" s="2"/>
      <c r="C1" s="2"/>
      <c r="D1" s="2"/>
    </row>
    <row r="2" spans="1:4" x14ac:dyDescent="0.25">
      <c r="A2" s="2" t="s">
        <v>18</v>
      </c>
      <c r="B2" s="2"/>
      <c r="C2" s="2"/>
      <c r="D2" s="2"/>
    </row>
    <row r="3" spans="1:4" x14ac:dyDescent="0.25">
      <c r="A3" s="3" t="s">
        <v>19</v>
      </c>
      <c r="B3" s="2"/>
      <c r="C3" s="2"/>
      <c r="D3" s="2"/>
    </row>
    <row r="4" spans="1:4" ht="19.5" thickBot="1" x14ac:dyDescent="0.35">
      <c r="A4" s="4" t="s">
        <v>20</v>
      </c>
    </row>
    <row r="5" spans="1:4" ht="15.75" thickBot="1" x14ac:dyDescent="0.3">
      <c r="A5" s="5" t="s">
        <v>3</v>
      </c>
      <c r="B5" s="6" t="s">
        <v>4</v>
      </c>
      <c r="C5" s="48" t="s">
        <v>5</v>
      </c>
      <c r="D5" s="49" t="s">
        <v>7</v>
      </c>
    </row>
    <row r="6" spans="1:4" x14ac:dyDescent="0.25">
      <c r="A6" s="7">
        <v>1</v>
      </c>
      <c r="B6" s="23">
        <v>42929</v>
      </c>
      <c r="C6" s="24">
        <v>2267705</v>
      </c>
      <c r="D6" s="7" t="s">
        <v>21</v>
      </c>
    </row>
    <row r="7" spans="1:4" x14ac:dyDescent="0.25">
      <c r="A7" s="10">
        <v>2</v>
      </c>
      <c r="B7" s="8">
        <v>42957</v>
      </c>
      <c r="C7" s="13">
        <v>787757</v>
      </c>
      <c r="D7" s="10" t="s">
        <v>21</v>
      </c>
    </row>
    <row r="8" spans="1:4" x14ac:dyDescent="0.25">
      <c r="A8" s="10">
        <v>3</v>
      </c>
      <c r="B8" s="8">
        <v>43006</v>
      </c>
      <c r="C8" s="13">
        <v>4444856</v>
      </c>
      <c r="D8" s="10" t="s">
        <v>21</v>
      </c>
    </row>
    <row r="9" spans="1:4" x14ac:dyDescent="0.25">
      <c r="A9" s="10">
        <v>4</v>
      </c>
      <c r="B9" s="8">
        <v>43055</v>
      </c>
      <c r="C9" s="13">
        <f>3927353.4+74939.6</f>
        <v>4002293</v>
      </c>
      <c r="D9" s="10" t="s">
        <v>21</v>
      </c>
    </row>
    <row r="10" spans="1:4" x14ac:dyDescent="0.25">
      <c r="A10" s="10">
        <v>5</v>
      </c>
      <c r="B10" s="8">
        <v>43090</v>
      </c>
      <c r="C10" s="13">
        <v>5857611</v>
      </c>
      <c r="D10" s="10" t="s">
        <v>21</v>
      </c>
    </row>
    <row r="11" spans="1:4" x14ac:dyDescent="0.25">
      <c r="A11" s="10">
        <v>6</v>
      </c>
      <c r="B11" s="8">
        <v>43181</v>
      </c>
      <c r="C11" s="13">
        <v>2639778</v>
      </c>
      <c r="D11" s="10" t="s">
        <v>21</v>
      </c>
    </row>
    <row r="12" spans="1:4" x14ac:dyDescent="0.25">
      <c r="A12" s="10"/>
      <c r="B12" s="8"/>
      <c r="C12" s="13"/>
      <c r="D12" s="10"/>
    </row>
    <row r="13" spans="1:4" x14ac:dyDescent="0.25">
      <c r="A13" s="10"/>
      <c r="B13" s="8"/>
      <c r="C13" s="9"/>
      <c r="D13" s="10"/>
    </row>
    <row r="14" spans="1:4" x14ac:dyDescent="0.25">
      <c r="A14" s="10"/>
      <c r="B14" s="14"/>
      <c r="C14" s="13"/>
      <c r="D14" s="10"/>
    </row>
    <row r="15" spans="1:4" x14ac:dyDescent="0.25">
      <c r="A15" s="10"/>
      <c r="B15" s="14"/>
      <c r="C15" s="13"/>
      <c r="D15" s="10"/>
    </row>
    <row r="16" spans="1:4" x14ac:dyDescent="0.25">
      <c r="A16" s="10"/>
      <c r="B16" s="14"/>
      <c r="C16" s="13"/>
      <c r="D16" s="10"/>
    </row>
    <row r="17" spans="1:4" x14ac:dyDescent="0.25">
      <c r="A17" s="10"/>
      <c r="B17" s="14"/>
      <c r="C17" s="13"/>
      <c r="D17" s="10"/>
    </row>
    <row r="18" spans="1:4" x14ac:dyDescent="0.25">
      <c r="A18" s="10"/>
      <c r="B18" s="8"/>
      <c r="C18" s="9"/>
      <c r="D18" s="15"/>
    </row>
    <row r="19" spans="1:4" x14ac:dyDescent="0.25">
      <c r="A19" s="10"/>
      <c r="B19" s="8"/>
      <c r="C19" s="9"/>
      <c r="D19" s="15"/>
    </row>
    <row r="20" spans="1:4" x14ac:dyDescent="0.25">
      <c r="A20" s="16"/>
      <c r="C20" s="17"/>
    </row>
    <row r="21" spans="1:4" x14ac:dyDescent="0.25">
      <c r="A21" s="55" t="s">
        <v>13</v>
      </c>
      <c r="B21" s="56"/>
      <c r="C21" s="18">
        <f>SUM(C6:C20)</f>
        <v>20000000</v>
      </c>
    </row>
    <row r="22" spans="1:4" x14ac:dyDescent="0.25">
      <c r="A22" s="16"/>
      <c r="C22" s="19"/>
    </row>
    <row r="23" spans="1:4" x14ac:dyDescent="0.25">
      <c r="A23" s="16"/>
      <c r="C23" s="19"/>
    </row>
  </sheetData>
  <mergeCells count="1">
    <mergeCell ref="A21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20" sqref="C20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</cols>
  <sheetData>
    <row r="1" spans="1:6" ht="18.75" x14ac:dyDescent="0.3">
      <c r="A1" s="1" t="s">
        <v>14</v>
      </c>
      <c r="B1" s="2"/>
      <c r="C1" s="2"/>
      <c r="D1" s="2"/>
      <c r="E1" s="2"/>
      <c r="F1" s="2"/>
    </row>
    <row r="2" spans="1:6" x14ac:dyDescent="0.25">
      <c r="A2" s="3" t="s">
        <v>31</v>
      </c>
      <c r="B2" s="2"/>
      <c r="C2" s="2"/>
      <c r="D2" s="2"/>
      <c r="E2" s="2"/>
      <c r="F2" s="2"/>
    </row>
    <row r="3" spans="1:6" ht="19.5" thickBot="1" x14ac:dyDescent="0.35">
      <c r="A3" s="4" t="s">
        <v>20</v>
      </c>
    </row>
    <row r="4" spans="1:6" ht="15.75" thickBot="1" x14ac:dyDescent="0.3">
      <c r="A4" s="5" t="s">
        <v>3</v>
      </c>
      <c r="B4" s="6" t="s">
        <v>4</v>
      </c>
      <c r="C4" s="6" t="s">
        <v>5</v>
      </c>
      <c r="D4" s="48" t="s">
        <v>6</v>
      </c>
      <c r="E4" s="49" t="s">
        <v>7</v>
      </c>
      <c r="F4" s="35"/>
    </row>
    <row r="5" spans="1:6" x14ac:dyDescent="0.25">
      <c r="A5" s="7">
        <v>1</v>
      </c>
      <c r="B5" s="8">
        <v>42958</v>
      </c>
      <c r="C5" s="9">
        <v>589201</v>
      </c>
      <c r="D5" s="7"/>
      <c r="E5" s="7" t="s">
        <v>27</v>
      </c>
    </row>
    <row r="6" spans="1:6" x14ac:dyDescent="0.25">
      <c r="A6" s="10">
        <v>2</v>
      </c>
      <c r="B6" s="8">
        <v>42992</v>
      </c>
      <c r="C6" s="9">
        <v>280849</v>
      </c>
      <c r="D6" s="10"/>
      <c r="E6" s="10" t="s">
        <v>27</v>
      </c>
    </row>
    <row r="7" spans="1:6" x14ac:dyDescent="0.25">
      <c r="A7" s="10">
        <v>3</v>
      </c>
      <c r="B7" s="11">
        <v>43075</v>
      </c>
      <c r="C7" s="12">
        <v>1408022</v>
      </c>
      <c r="D7" s="10"/>
      <c r="E7" s="10" t="s">
        <v>27</v>
      </c>
    </row>
    <row r="8" spans="1:6" x14ac:dyDescent="0.25">
      <c r="A8" s="10">
        <v>4</v>
      </c>
      <c r="B8" s="8">
        <v>43075</v>
      </c>
      <c r="C8" s="9">
        <v>976978</v>
      </c>
      <c r="D8" s="10"/>
      <c r="E8" s="10" t="s">
        <v>27</v>
      </c>
    </row>
    <row r="9" spans="1:6" x14ac:dyDescent="0.25">
      <c r="A9" s="10">
        <v>5</v>
      </c>
      <c r="B9" s="8">
        <v>43161</v>
      </c>
      <c r="C9" s="9">
        <v>219582</v>
      </c>
      <c r="D9" s="10"/>
      <c r="E9" s="10" t="s">
        <v>27</v>
      </c>
    </row>
    <row r="10" spans="1:6" x14ac:dyDescent="0.25">
      <c r="A10" s="10">
        <v>6</v>
      </c>
      <c r="B10" s="8">
        <v>43164</v>
      </c>
      <c r="C10" s="9">
        <v>417968.6</v>
      </c>
      <c r="D10" s="10"/>
      <c r="E10" s="10" t="s">
        <v>27</v>
      </c>
    </row>
    <row r="11" spans="1:6" x14ac:dyDescent="0.25">
      <c r="A11" s="10">
        <v>7</v>
      </c>
      <c r="B11" s="8">
        <v>43200</v>
      </c>
      <c r="C11" s="9">
        <v>434590</v>
      </c>
      <c r="D11" s="10"/>
      <c r="E11" s="10" t="s">
        <v>27</v>
      </c>
    </row>
    <row r="12" spans="1:6" x14ac:dyDescent="0.25">
      <c r="A12" s="10">
        <v>8</v>
      </c>
      <c r="B12" s="8">
        <v>43281</v>
      </c>
      <c r="C12" s="9">
        <v>201676.3</v>
      </c>
      <c r="D12" s="10"/>
      <c r="E12" s="10" t="s">
        <v>27</v>
      </c>
    </row>
    <row r="13" spans="1:6" x14ac:dyDescent="0.25">
      <c r="A13" s="10">
        <v>9</v>
      </c>
      <c r="B13" s="14">
        <v>43461</v>
      </c>
      <c r="C13" s="13">
        <v>146051.35</v>
      </c>
      <c r="D13" s="10"/>
      <c r="E13" s="10" t="s">
        <v>27</v>
      </c>
    </row>
    <row r="14" spans="1:6" x14ac:dyDescent="0.25">
      <c r="A14" s="10">
        <v>10</v>
      </c>
      <c r="B14" s="14">
        <v>43461</v>
      </c>
      <c r="C14" s="13">
        <v>1612.5</v>
      </c>
      <c r="D14" s="10"/>
      <c r="E14" s="10" t="s">
        <v>27</v>
      </c>
    </row>
    <row r="15" spans="1:6" x14ac:dyDescent="0.25">
      <c r="A15" s="10">
        <v>11</v>
      </c>
      <c r="B15" s="14">
        <v>43461</v>
      </c>
      <c r="C15" s="13">
        <v>257538.6</v>
      </c>
      <c r="D15" s="10"/>
      <c r="E15" s="10" t="s">
        <v>27</v>
      </c>
    </row>
    <row r="16" spans="1:6" x14ac:dyDescent="0.25">
      <c r="A16" s="10">
        <v>12</v>
      </c>
      <c r="B16" s="14">
        <v>43461</v>
      </c>
      <c r="C16" s="13">
        <f>49017.48+336572.16</f>
        <v>385589.63999999996</v>
      </c>
      <c r="D16" s="10"/>
      <c r="E16" s="10" t="s">
        <v>27</v>
      </c>
    </row>
    <row r="17" spans="1:5" x14ac:dyDescent="0.25">
      <c r="A17" s="10">
        <v>13</v>
      </c>
      <c r="B17" s="8"/>
      <c r="C17" s="9"/>
      <c r="D17" s="10"/>
      <c r="E17" s="15"/>
    </row>
    <row r="18" spans="1:5" x14ac:dyDescent="0.25">
      <c r="A18" s="10">
        <v>14</v>
      </c>
      <c r="B18" s="8"/>
      <c r="C18" s="9"/>
      <c r="D18" s="10"/>
      <c r="E18" s="15"/>
    </row>
    <row r="19" spans="1:5" x14ac:dyDescent="0.25">
      <c r="A19" s="16"/>
      <c r="C19" s="17"/>
      <c r="D19" s="16"/>
    </row>
    <row r="20" spans="1:5" x14ac:dyDescent="0.25">
      <c r="A20" s="55" t="s">
        <v>13</v>
      </c>
      <c r="B20" s="56"/>
      <c r="C20" s="18">
        <f>SUM(C5:C19)</f>
        <v>5319658.9899999984</v>
      </c>
    </row>
    <row r="21" spans="1:5" x14ac:dyDescent="0.25">
      <c r="A21" s="16"/>
      <c r="C21" s="19"/>
    </row>
    <row r="22" spans="1:5" x14ac:dyDescent="0.25">
      <c r="A22" s="16"/>
      <c r="C22" s="19"/>
    </row>
  </sheetData>
  <mergeCells count="1">
    <mergeCell ref="A20:B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17" sqref="C17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  <col min="6" max="6" width="9.85546875" customWidth="1"/>
    <col min="7" max="7" width="11.28515625" customWidth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2"/>
      <c r="C2" s="2"/>
      <c r="D2" s="2"/>
      <c r="E2" s="2"/>
      <c r="F2" s="2"/>
      <c r="G2" s="2"/>
    </row>
    <row r="3" spans="1:7" ht="19.5" thickBot="1" x14ac:dyDescent="0.35">
      <c r="A3" s="4" t="s">
        <v>2</v>
      </c>
    </row>
    <row r="4" spans="1:7" ht="15.75" thickBot="1" x14ac:dyDescent="0.3">
      <c r="A4" s="5" t="s">
        <v>3</v>
      </c>
      <c r="B4" s="6" t="s">
        <v>4</v>
      </c>
      <c r="C4" s="6" t="s">
        <v>5</v>
      </c>
      <c r="D4" s="48" t="s">
        <v>6</v>
      </c>
      <c r="E4" s="49" t="s">
        <v>7</v>
      </c>
      <c r="F4" s="20"/>
      <c r="G4" s="20"/>
    </row>
    <row r="5" spans="1:7" x14ac:dyDescent="0.25">
      <c r="A5" s="7">
        <v>1</v>
      </c>
      <c r="B5" s="8">
        <v>43439</v>
      </c>
      <c r="C5" s="9">
        <v>1415321.35</v>
      </c>
      <c r="D5" s="7">
        <v>52258</v>
      </c>
      <c r="E5" s="7" t="s">
        <v>8</v>
      </c>
      <c r="F5" s="21"/>
      <c r="G5" s="21"/>
    </row>
    <row r="6" spans="1:7" x14ac:dyDescent="0.25">
      <c r="A6" s="10">
        <v>2</v>
      </c>
      <c r="B6" s="8">
        <v>43455</v>
      </c>
      <c r="C6" s="9">
        <v>2144864.65</v>
      </c>
      <c r="D6" s="10">
        <v>52671</v>
      </c>
      <c r="E6" s="10" t="s">
        <v>8</v>
      </c>
      <c r="F6" s="21"/>
      <c r="G6" s="21"/>
    </row>
    <row r="7" spans="1:7" x14ac:dyDescent="0.25">
      <c r="A7" s="10">
        <v>3</v>
      </c>
      <c r="B7" s="11">
        <v>43475</v>
      </c>
      <c r="C7" s="12">
        <v>720951.34</v>
      </c>
      <c r="D7" s="10">
        <v>52676</v>
      </c>
      <c r="E7" s="10" t="s">
        <v>8</v>
      </c>
      <c r="F7" s="21"/>
      <c r="G7" s="21"/>
    </row>
    <row r="8" spans="1:7" x14ac:dyDescent="0.25">
      <c r="A8" s="10" t="s">
        <v>9</v>
      </c>
      <c r="B8" s="11">
        <v>43531</v>
      </c>
      <c r="C8" s="12">
        <v>818690.93</v>
      </c>
      <c r="D8" s="10">
        <v>52876</v>
      </c>
      <c r="E8" s="10" t="s">
        <v>8</v>
      </c>
      <c r="F8" s="22" t="s">
        <v>10</v>
      </c>
      <c r="G8" s="21"/>
    </row>
    <row r="9" spans="1:7" x14ac:dyDescent="0.25">
      <c r="A9" s="10">
        <v>4</v>
      </c>
      <c r="B9" s="8">
        <v>43545</v>
      </c>
      <c r="C9" s="13">
        <v>3801748.17</v>
      </c>
      <c r="D9" s="10">
        <v>52964</v>
      </c>
      <c r="E9" s="10" t="s">
        <v>8</v>
      </c>
      <c r="F9" s="22" t="s">
        <v>11</v>
      </c>
      <c r="G9" s="21"/>
    </row>
    <row r="10" spans="1:7" x14ac:dyDescent="0.25">
      <c r="A10" s="10">
        <v>5</v>
      </c>
      <c r="B10" s="8">
        <v>43552</v>
      </c>
      <c r="C10" s="13">
        <v>2661406.19</v>
      </c>
      <c r="D10" s="10">
        <v>52962</v>
      </c>
      <c r="E10" s="10" t="s">
        <v>8</v>
      </c>
      <c r="F10" s="21"/>
      <c r="G10" s="21"/>
    </row>
    <row r="11" spans="1:7" x14ac:dyDescent="0.25">
      <c r="A11" s="10" t="s">
        <v>9</v>
      </c>
      <c r="B11" s="8">
        <v>43557</v>
      </c>
      <c r="C11" s="13">
        <v>4718862.66</v>
      </c>
      <c r="D11" s="10">
        <v>52984</v>
      </c>
      <c r="E11" s="10" t="s">
        <v>8</v>
      </c>
      <c r="F11" s="22" t="s">
        <v>12</v>
      </c>
      <c r="G11" s="21"/>
    </row>
    <row r="12" spans="1:7" x14ac:dyDescent="0.25">
      <c r="A12" s="10">
        <v>6</v>
      </c>
      <c r="B12" s="8">
        <v>43593</v>
      </c>
      <c r="C12" s="13">
        <v>2998028</v>
      </c>
      <c r="D12" s="10">
        <v>53165</v>
      </c>
      <c r="E12" s="10" t="s">
        <v>8</v>
      </c>
      <c r="F12" s="21"/>
      <c r="G12" s="21"/>
    </row>
    <row r="13" spans="1:7" x14ac:dyDescent="0.25">
      <c r="A13" s="10"/>
      <c r="B13" s="8"/>
      <c r="C13" s="13"/>
      <c r="D13" s="10"/>
      <c r="E13" s="10"/>
      <c r="F13" s="21"/>
      <c r="G13" s="21"/>
    </row>
    <row r="14" spans="1:7" x14ac:dyDescent="0.25">
      <c r="A14" s="10"/>
      <c r="B14" s="8"/>
      <c r="C14" s="9"/>
      <c r="D14" s="10"/>
      <c r="E14" s="10"/>
      <c r="F14" s="21"/>
      <c r="G14" s="21"/>
    </row>
    <row r="15" spans="1:7" x14ac:dyDescent="0.25">
      <c r="A15" s="10"/>
      <c r="B15" s="14"/>
      <c r="C15" s="13"/>
      <c r="D15" s="10"/>
      <c r="E15" s="10"/>
      <c r="F15" s="21"/>
      <c r="G15" s="21"/>
    </row>
    <row r="16" spans="1:7" x14ac:dyDescent="0.25">
      <c r="A16" s="16"/>
      <c r="C16" s="17"/>
      <c r="D16" s="16"/>
      <c r="F16" s="16"/>
      <c r="G16" s="16"/>
    </row>
    <row r="17" spans="1:3" x14ac:dyDescent="0.25">
      <c r="A17" s="55" t="s">
        <v>13</v>
      </c>
      <c r="B17" s="56"/>
      <c r="C17" s="18">
        <f>SUM(C5:C15)</f>
        <v>19279873.289999999</v>
      </c>
    </row>
  </sheetData>
  <mergeCells count="1">
    <mergeCell ref="A17:B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7" sqref="C17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</cols>
  <sheetData>
    <row r="1" spans="1:7" ht="18.75" x14ac:dyDescent="0.3">
      <c r="A1" s="1" t="s">
        <v>14</v>
      </c>
      <c r="B1" s="2"/>
      <c r="C1" s="2"/>
      <c r="D1" s="2"/>
      <c r="E1" s="2"/>
    </row>
    <row r="2" spans="1:7" x14ac:dyDescent="0.25">
      <c r="A2" s="3" t="s">
        <v>15</v>
      </c>
      <c r="B2" s="2"/>
      <c r="C2" s="2"/>
      <c r="D2" s="2"/>
      <c r="E2" s="2"/>
    </row>
    <row r="3" spans="1:7" ht="19.5" thickBot="1" x14ac:dyDescent="0.35">
      <c r="A3" s="4" t="s">
        <v>2</v>
      </c>
    </row>
    <row r="4" spans="1:7" ht="15.75" thickBot="1" x14ac:dyDescent="0.3">
      <c r="A4" s="5" t="s">
        <v>3</v>
      </c>
      <c r="B4" s="6" t="s">
        <v>4</v>
      </c>
      <c r="C4" s="6" t="s">
        <v>5</v>
      </c>
      <c r="D4" s="48" t="s">
        <v>6</v>
      </c>
      <c r="E4" s="49" t="s">
        <v>7</v>
      </c>
    </row>
    <row r="5" spans="1:7" x14ac:dyDescent="0.25">
      <c r="A5" s="7">
        <v>1</v>
      </c>
      <c r="B5" s="8"/>
      <c r="C5" s="9"/>
      <c r="D5" s="7"/>
      <c r="E5" s="7" t="s">
        <v>16</v>
      </c>
    </row>
    <row r="6" spans="1:7" x14ac:dyDescent="0.25">
      <c r="A6" s="10">
        <v>2</v>
      </c>
      <c r="B6" s="8">
        <v>43511</v>
      </c>
      <c r="C6" s="9">
        <v>514506.55</v>
      </c>
      <c r="D6" s="10">
        <v>52801</v>
      </c>
      <c r="E6" s="10" t="s">
        <v>16</v>
      </c>
    </row>
    <row r="7" spans="1:7" x14ac:dyDescent="0.25">
      <c r="A7" s="10">
        <v>3</v>
      </c>
      <c r="B7" s="11"/>
      <c r="C7" s="12"/>
      <c r="D7" s="10"/>
      <c r="E7" s="10" t="s">
        <v>16</v>
      </c>
    </row>
    <row r="8" spans="1:7" x14ac:dyDescent="0.25">
      <c r="A8" s="10" t="s">
        <v>9</v>
      </c>
      <c r="B8" s="8">
        <v>43545</v>
      </c>
      <c r="C8" s="39">
        <v>1105809.82</v>
      </c>
      <c r="D8" s="10" t="s">
        <v>17</v>
      </c>
      <c r="E8" s="10" t="s">
        <v>16</v>
      </c>
      <c r="F8" s="22" t="s">
        <v>32</v>
      </c>
      <c r="G8" s="21"/>
    </row>
    <row r="9" spans="1:7" x14ac:dyDescent="0.25">
      <c r="A9" s="10">
        <v>4</v>
      </c>
      <c r="B9" s="8"/>
      <c r="C9" s="9"/>
      <c r="D9" s="10"/>
      <c r="E9" s="10" t="s">
        <v>16</v>
      </c>
    </row>
    <row r="10" spans="1:7" x14ac:dyDescent="0.25">
      <c r="A10" s="10">
        <v>5</v>
      </c>
      <c r="B10" s="8"/>
      <c r="C10" s="9"/>
      <c r="D10" s="10"/>
      <c r="E10" s="10" t="s">
        <v>16</v>
      </c>
    </row>
    <row r="11" spans="1:7" x14ac:dyDescent="0.25">
      <c r="A11" s="10">
        <v>6</v>
      </c>
      <c r="B11" s="8"/>
      <c r="C11" s="9"/>
      <c r="D11" s="10"/>
      <c r="E11" s="10" t="s">
        <v>16</v>
      </c>
    </row>
    <row r="12" spans="1:7" x14ac:dyDescent="0.25">
      <c r="A12" s="10">
        <v>7</v>
      </c>
      <c r="B12" s="8"/>
      <c r="C12" s="9"/>
      <c r="D12" s="10"/>
      <c r="E12" s="10" t="s">
        <v>16</v>
      </c>
    </row>
    <row r="13" spans="1:7" x14ac:dyDescent="0.25">
      <c r="A13" s="10">
        <v>8</v>
      </c>
      <c r="B13" s="14"/>
      <c r="C13" s="13"/>
      <c r="D13" s="10"/>
      <c r="E13" s="10" t="s">
        <v>16</v>
      </c>
    </row>
    <row r="14" spans="1:7" x14ac:dyDescent="0.25">
      <c r="A14" s="10"/>
      <c r="B14" s="14"/>
      <c r="C14" s="13"/>
      <c r="D14" s="10"/>
      <c r="E14" s="10"/>
    </row>
    <row r="15" spans="1:7" x14ac:dyDescent="0.25">
      <c r="A15" s="10"/>
      <c r="B15" s="8"/>
      <c r="C15" s="9"/>
      <c r="D15" s="10"/>
      <c r="E15" s="15"/>
    </row>
    <row r="16" spans="1:7" x14ac:dyDescent="0.25">
      <c r="A16" s="16"/>
      <c r="C16" s="17"/>
      <c r="D16" s="16"/>
    </row>
    <row r="17" spans="1:3" x14ac:dyDescent="0.25">
      <c r="A17" s="55" t="s">
        <v>13</v>
      </c>
      <c r="B17" s="56"/>
      <c r="C17" s="18">
        <f>SUM(C5:C16)</f>
        <v>1620316.37</v>
      </c>
    </row>
    <row r="18" spans="1:3" x14ac:dyDescent="0.25">
      <c r="A18" s="16"/>
      <c r="C18" s="19"/>
    </row>
  </sheetData>
  <mergeCells count="1">
    <mergeCell ref="A17:B1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27" sqref="D27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  <col min="6" max="6" width="9.85546875" customWidth="1"/>
    <col min="7" max="7" width="11.28515625" customWidth="1"/>
  </cols>
  <sheetData>
    <row r="1" spans="1:8" ht="18.75" x14ac:dyDescent="0.3">
      <c r="A1" s="1" t="s">
        <v>33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36</v>
      </c>
      <c r="B2" s="2"/>
      <c r="C2" s="2"/>
      <c r="D2" s="2"/>
      <c r="E2" s="2"/>
      <c r="F2" s="2"/>
      <c r="G2" s="2"/>
      <c r="H2" s="2"/>
    </row>
    <row r="3" spans="1:8" x14ac:dyDescent="0.25">
      <c r="A3" s="40">
        <v>77740825</v>
      </c>
      <c r="B3" s="2"/>
      <c r="C3" s="2"/>
      <c r="D3" s="2"/>
      <c r="E3" s="3"/>
      <c r="F3" s="2"/>
      <c r="G3" s="2"/>
      <c r="H3" s="2"/>
    </row>
    <row r="4" spans="1:8" ht="15.75" thickBot="1" x14ac:dyDescent="0.3"/>
    <row r="5" spans="1:8" ht="15.75" thickBot="1" x14ac:dyDescent="0.3">
      <c r="A5" s="5" t="s">
        <v>3</v>
      </c>
      <c r="B5" s="6" t="s">
        <v>4</v>
      </c>
      <c r="C5" s="6" t="s">
        <v>5</v>
      </c>
      <c r="D5" s="48" t="s">
        <v>6</v>
      </c>
      <c r="E5" s="49" t="s">
        <v>7</v>
      </c>
      <c r="F5" s="20"/>
      <c r="G5" s="20"/>
      <c r="H5" s="35"/>
    </row>
    <row r="6" spans="1:8" x14ac:dyDescent="0.25">
      <c r="A6" s="7">
        <v>1</v>
      </c>
      <c r="B6" s="11">
        <v>43545</v>
      </c>
      <c r="C6" s="12">
        <v>1222270</v>
      </c>
      <c r="D6" s="7">
        <v>52961</v>
      </c>
      <c r="E6" s="42" t="s">
        <v>37</v>
      </c>
      <c r="F6" s="21"/>
      <c r="G6" s="21"/>
    </row>
    <row r="7" spans="1:8" x14ac:dyDescent="0.25">
      <c r="A7" s="10">
        <v>2</v>
      </c>
      <c r="B7" s="8"/>
      <c r="C7" s="9"/>
      <c r="D7" s="10"/>
      <c r="E7" s="15"/>
      <c r="F7" s="21"/>
      <c r="G7" s="21"/>
    </row>
    <row r="8" spans="1:8" x14ac:dyDescent="0.25">
      <c r="A8" s="10">
        <v>3</v>
      </c>
      <c r="B8" s="8"/>
      <c r="C8" s="9"/>
      <c r="D8" s="10"/>
      <c r="E8" s="15"/>
      <c r="F8" s="21"/>
      <c r="G8" s="21"/>
    </row>
    <row r="9" spans="1:8" x14ac:dyDescent="0.25">
      <c r="A9" s="10">
        <v>4</v>
      </c>
      <c r="B9" s="8"/>
      <c r="C9" s="9"/>
      <c r="D9" s="10"/>
      <c r="E9" s="15"/>
      <c r="F9" s="21"/>
      <c r="G9" s="21"/>
    </row>
    <row r="10" spans="1:8" x14ac:dyDescent="0.25">
      <c r="A10" s="10">
        <v>5</v>
      </c>
      <c r="B10" s="8"/>
      <c r="C10" s="9"/>
      <c r="D10" s="10"/>
      <c r="E10" s="15"/>
      <c r="F10" s="21"/>
      <c r="G10" s="21"/>
    </row>
    <row r="11" spans="1:8" x14ac:dyDescent="0.25">
      <c r="A11" s="10">
        <v>6</v>
      </c>
      <c r="B11" s="8"/>
      <c r="C11" s="9"/>
      <c r="D11" s="10"/>
      <c r="E11" s="15"/>
      <c r="F11" s="21"/>
      <c r="G11" s="21"/>
    </row>
    <row r="12" spans="1:8" x14ac:dyDescent="0.25">
      <c r="A12" s="10">
        <v>7</v>
      </c>
      <c r="B12" s="8"/>
      <c r="C12" s="9"/>
      <c r="D12" s="10"/>
      <c r="E12" s="15"/>
      <c r="F12" s="21"/>
      <c r="G12" s="21"/>
    </row>
    <row r="13" spans="1:8" x14ac:dyDescent="0.25">
      <c r="A13" s="10">
        <v>8</v>
      </c>
      <c r="B13" s="8"/>
      <c r="C13" s="9"/>
      <c r="D13" s="10"/>
      <c r="E13" s="15"/>
      <c r="F13" s="21"/>
      <c r="G13" s="21"/>
    </row>
    <row r="14" spans="1:8" x14ac:dyDescent="0.25">
      <c r="A14" s="10">
        <v>9</v>
      </c>
      <c r="B14" s="8"/>
      <c r="C14" s="9"/>
      <c r="D14" s="10"/>
      <c r="E14" s="15"/>
      <c r="F14" s="21"/>
      <c r="G14" s="21"/>
    </row>
    <row r="15" spans="1:8" x14ac:dyDescent="0.25">
      <c r="A15" s="10">
        <v>10</v>
      </c>
      <c r="B15" s="8"/>
      <c r="C15" s="9"/>
      <c r="D15" s="10"/>
      <c r="E15" s="15"/>
      <c r="F15" s="21"/>
      <c r="G15" s="21"/>
    </row>
    <row r="16" spans="1:8" x14ac:dyDescent="0.25">
      <c r="A16" s="10"/>
      <c r="B16" s="8"/>
      <c r="C16" s="9"/>
      <c r="D16" s="10"/>
      <c r="E16" s="15"/>
      <c r="F16" s="21"/>
      <c r="G16" s="21"/>
    </row>
    <row r="17" spans="1:7" x14ac:dyDescent="0.25">
      <c r="A17" s="16"/>
      <c r="C17" s="51"/>
      <c r="D17" s="16"/>
      <c r="F17" s="21"/>
      <c r="G17" s="21"/>
    </row>
    <row r="18" spans="1:7" x14ac:dyDescent="0.25">
      <c r="A18" s="16"/>
      <c r="C18" s="51"/>
    </row>
    <row r="19" spans="1:7" x14ac:dyDescent="0.25">
      <c r="A19" s="16"/>
      <c r="C19" s="19"/>
    </row>
    <row r="20" spans="1:7" x14ac:dyDescent="0.25">
      <c r="A20" s="57"/>
      <c r="B20" s="56"/>
      <c r="C20" s="19"/>
    </row>
  </sheetData>
  <mergeCells count="1"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WIIN-17</vt:lpstr>
      <vt:lpstr>Phase IV - CP</vt:lpstr>
      <vt:lpstr>Phase IV - CHIP</vt:lpstr>
      <vt:lpstr>Phase V - CP</vt:lpstr>
      <vt:lpstr>Phase V - CHIP</vt:lpstr>
      <vt:lpstr>WIIN-18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2019-05-17T19:41:32Z</dcterms:created>
  <dcterms:modified xsi:type="dcterms:W3CDTF">2019-05-28T20:13:29Z</dcterms:modified>
</cp:coreProperties>
</file>