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s\GRANTS\STATE WATER GRANTS\LEGAL DEPT\June 2020 Qtrly Rpt - CP Settlement\"/>
    </mc:Choice>
  </mc:AlternateContent>
  <bookViews>
    <workbookView xWindow="0" yWindow="0" windowWidth="28800" windowHeight="11835"/>
  </bookViews>
  <sheets>
    <sheet name="SUMMARY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4" l="1"/>
  <c r="I8" i="4"/>
  <c r="I9" i="4"/>
  <c r="I10" i="4"/>
  <c r="I11" i="4"/>
  <c r="I12" i="4"/>
  <c r="I6" i="4"/>
  <c r="H13" i="4"/>
  <c r="G13" i="4" l="1"/>
  <c r="F13" i="4" l="1"/>
  <c r="E9" i="4" l="1"/>
  <c r="E10" i="4"/>
  <c r="E13" i="4" l="1"/>
  <c r="C13" i="4" l="1"/>
  <c r="B13" i="4"/>
  <c r="D13" i="4"/>
  <c r="I13" i="4" l="1"/>
</calcChain>
</file>

<file path=xl/sharedStrings.xml><?xml version="1.0" encoding="utf-8"?>
<sst xmlns="http://schemas.openxmlformats.org/spreadsheetml/2006/main" count="19" uniqueCount="19">
  <si>
    <t>SDEQ-18LEAD1</t>
  </si>
  <si>
    <t>FHHS18CHIP-1</t>
  </si>
  <si>
    <t>SDEQ-17LEAD2</t>
  </si>
  <si>
    <t>Grant</t>
  </si>
  <si>
    <r>
      <t>Cash Received</t>
    </r>
    <r>
      <rPr>
        <b/>
        <sz val="8"/>
        <color theme="1"/>
        <rFont val="Calibri"/>
        <family val="2"/>
        <scheme val="minor"/>
      </rPr>
      <t xml:space="preserve"> (as of 11/15/18)</t>
    </r>
  </si>
  <si>
    <r>
      <t>Cash Received</t>
    </r>
    <r>
      <rPr>
        <b/>
        <sz val="8"/>
        <color theme="1"/>
        <rFont val="Calibri"/>
        <family val="2"/>
        <scheme val="minor"/>
      </rPr>
      <t xml:space="preserve"> (as of 2/15/19)</t>
    </r>
  </si>
  <si>
    <t>Total Received</t>
  </si>
  <si>
    <t>FEPA17-WIIN1</t>
  </si>
  <si>
    <t>FHHS17CHIP-1</t>
  </si>
  <si>
    <t>FHHS19CHIP-1</t>
  </si>
  <si>
    <t>Total</t>
  </si>
  <si>
    <t>FEPA18-WIIN1</t>
  </si>
  <si>
    <r>
      <t>Cash Received</t>
    </r>
    <r>
      <rPr>
        <b/>
        <sz val="8"/>
        <color theme="1"/>
        <rFont val="Calibri"/>
        <family val="2"/>
        <scheme val="minor"/>
      </rPr>
      <t xml:space="preserve"> (2/16/19 - 5/14/19)</t>
    </r>
  </si>
  <si>
    <r>
      <t>Cash Received</t>
    </r>
    <r>
      <rPr>
        <b/>
        <sz val="8"/>
        <color theme="1"/>
        <rFont val="Calibri"/>
        <family val="2"/>
        <scheme val="minor"/>
      </rPr>
      <t xml:space="preserve"> (5/15/19 - 8/14/19)</t>
    </r>
  </si>
  <si>
    <t>Concerned Pastors Settlement</t>
  </si>
  <si>
    <r>
      <t>Cash Received</t>
    </r>
    <r>
      <rPr>
        <b/>
        <sz val="8"/>
        <color theme="1"/>
        <rFont val="Calibri"/>
        <family val="2"/>
        <scheme val="minor"/>
      </rPr>
      <t xml:space="preserve"> (8/15/19 - 11/14/19)</t>
    </r>
  </si>
  <si>
    <r>
      <t>Cash Received</t>
    </r>
    <r>
      <rPr>
        <b/>
        <sz val="8"/>
        <color theme="1"/>
        <rFont val="Calibri"/>
        <family val="2"/>
        <scheme val="minor"/>
      </rPr>
      <t xml:space="preserve"> (11/15/19 - 02/14/20)</t>
    </r>
  </si>
  <si>
    <t>Quarterly Report - June 2020</t>
  </si>
  <si>
    <r>
      <t>Cash Received</t>
    </r>
    <r>
      <rPr>
        <b/>
        <sz val="8"/>
        <color theme="1"/>
        <rFont val="Calibri"/>
        <family val="2"/>
        <scheme val="minor"/>
      </rPr>
      <t xml:space="preserve"> (02/15/20 - 06/30/20)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</si>
</sst>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 applyAlignment="1">
      <alignment horizontal="center"/>
    </xf>
    <xf numFmtId="44" fontId="5" fillId="0" borderId="1" xfId="0" applyNumberFormat="1" applyFont="1" applyBorder="1"/>
    <xf numFmtId="44" fontId="0" fillId="0" borderId="1" xfId="0" applyNumberFormat="1" applyFill="1" applyBorder="1"/>
    <xf numFmtId="0" fontId="0" fillId="0" borderId="1" xfId="0" applyFill="1" applyBorder="1"/>
    <xf numFmtId="44" fontId="1" fillId="0" borderId="1" xfId="0" applyNumberFormat="1" applyFont="1" applyFill="1" applyBorder="1"/>
    <xf numFmtId="0" fontId="0" fillId="0" borderId="0" xfId="0" applyFill="1" applyBorder="1"/>
    <xf numFmtId="44" fontId="1" fillId="0" borderId="0" xfId="0" applyNumberFormat="1" applyFont="1" applyFill="1" applyBorder="1"/>
    <xf numFmtId="0" fontId="0" fillId="0" borderId="0" xfId="0" applyBorder="1"/>
    <xf numFmtId="44" fontId="5" fillId="0" borderId="1" xfId="0" applyNumberFormat="1" applyFont="1" applyFill="1" applyBorder="1"/>
    <xf numFmtId="0" fontId="0" fillId="0" borderId="0" xfId="0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/>
    </xf>
    <xf numFmtId="44" fontId="5" fillId="3" borderId="1" xfId="0" applyNumberFormat="1" applyFont="1" applyFill="1" applyBorder="1"/>
    <xf numFmtId="44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G24" sqref="G24"/>
    </sheetView>
  </sheetViews>
  <sheetFormatPr defaultRowHeight="15" x14ac:dyDescent="0.25"/>
  <cols>
    <col min="1" max="1" width="16.7109375" customWidth="1"/>
    <col min="2" max="2" width="15" customWidth="1"/>
    <col min="3" max="3" width="14.140625" customWidth="1"/>
    <col min="4" max="4" width="15.28515625" style="12" customWidth="1"/>
    <col min="5" max="5" width="14.42578125" customWidth="1"/>
    <col min="6" max="6" width="15.28515625" customWidth="1"/>
    <col min="7" max="8" width="16.140625" customWidth="1"/>
    <col min="9" max="9" width="15.28515625" bestFit="1" customWidth="1"/>
  </cols>
  <sheetData>
    <row r="1" spans="1:9" ht="18.75" x14ac:dyDescent="0.3">
      <c r="A1" s="1" t="s">
        <v>17</v>
      </c>
    </row>
    <row r="2" spans="1:9" ht="18.75" x14ac:dyDescent="0.3">
      <c r="A2" s="1" t="s">
        <v>14</v>
      </c>
    </row>
    <row r="3" spans="1:9" x14ac:dyDescent="0.25">
      <c r="A3" s="10"/>
      <c r="B3" s="10"/>
      <c r="C3" s="10"/>
      <c r="D3" s="8"/>
      <c r="E3" s="10"/>
      <c r="F3" s="10"/>
      <c r="G3" s="10"/>
      <c r="H3" s="10"/>
      <c r="I3" s="10"/>
    </row>
    <row r="4" spans="1:9" x14ac:dyDescent="0.25">
      <c r="A4" s="3"/>
      <c r="B4" s="3"/>
      <c r="C4" s="3"/>
      <c r="D4" s="8"/>
      <c r="E4" s="10"/>
      <c r="F4" s="10"/>
      <c r="G4" s="10"/>
      <c r="H4" s="10"/>
      <c r="I4" s="10"/>
    </row>
    <row r="5" spans="1:9" ht="27" x14ac:dyDescent="0.25">
      <c r="A5" s="13" t="s">
        <v>3</v>
      </c>
      <c r="B5" s="14" t="s">
        <v>4</v>
      </c>
      <c r="C5" s="14" t="s">
        <v>5</v>
      </c>
      <c r="D5" s="14" t="s">
        <v>12</v>
      </c>
      <c r="E5" s="14" t="s">
        <v>13</v>
      </c>
      <c r="F5" s="14" t="s">
        <v>15</v>
      </c>
      <c r="G5" s="14" t="s">
        <v>16</v>
      </c>
      <c r="H5" s="14" t="s">
        <v>18</v>
      </c>
      <c r="I5" s="15" t="s">
        <v>6</v>
      </c>
    </row>
    <row r="6" spans="1:9" x14ac:dyDescent="0.25">
      <c r="A6" s="2" t="s">
        <v>7</v>
      </c>
      <c r="B6" s="4">
        <v>5150906</v>
      </c>
      <c r="C6" s="4">
        <v>1619508</v>
      </c>
      <c r="D6" s="11">
        <v>698016</v>
      </c>
      <c r="E6" s="11">
        <v>0</v>
      </c>
      <c r="F6" s="11">
        <v>0</v>
      </c>
      <c r="G6" s="11">
        <v>0</v>
      </c>
      <c r="H6" s="16">
        <v>5502329</v>
      </c>
      <c r="I6" s="5">
        <f>SUM(B6:H6)</f>
        <v>12970759</v>
      </c>
    </row>
    <row r="7" spans="1:9" x14ac:dyDescent="0.25">
      <c r="A7" s="2" t="s">
        <v>11</v>
      </c>
      <c r="B7" s="4">
        <v>0</v>
      </c>
      <c r="C7" s="4">
        <v>0</v>
      </c>
      <c r="D7" s="11">
        <v>1222270</v>
      </c>
      <c r="E7" s="11">
        <v>0</v>
      </c>
      <c r="F7" s="11">
        <v>2317795</v>
      </c>
      <c r="G7" s="11">
        <v>0</v>
      </c>
      <c r="H7" s="16">
        <v>2333540</v>
      </c>
      <c r="I7" s="5">
        <f t="shared" ref="I7:I12" si="0">SUM(B7:H7)</f>
        <v>5873605</v>
      </c>
    </row>
    <row r="8" spans="1:9" x14ac:dyDescent="0.25">
      <c r="A8" s="2" t="s">
        <v>8</v>
      </c>
      <c r="B8" s="4">
        <v>4528866.9000000004</v>
      </c>
      <c r="C8" s="4">
        <v>790792.09</v>
      </c>
      <c r="D8" s="11">
        <v>0</v>
      </c>
      <c r="E8" s="11">
        <v>46470.98</v>
      </c>
      <c r="F8" s="11">
        <v>0</v>
      </c>
      <c r="G8" s="11">
        <v>0</v>
      </c>
      <c r="H8" s="16">
        <v>0</v>
      </c>
      <c r="I8" s="5">
        <f t="shared" si="0"/>
        <v>5366129.9700000007</v>
      </c>
    </row>
    <row r="9" spans="1:9" x14ac:dyDescent="0.25">
      <c r="A9" s="2" t="s">
        <v>1</v>
      </c>
      <c r="B9" s="4">
        <v>0</v>
      </c>
      <c r="C9" s="4">
        <v>514506.55</v>
      </c>
      <c r="D9" s="11">
        <v>1105809.82</v>
      </c>
      <c r="E9" s="11">
        <f>845369.06+548631.39+655588+289365.78</f>
        <v>2338954.2300000004</v>
      </c>
      <c r="F9" s="11">
        <v>0</v>
      </c>
      <c r="G9" s="11">
        <v>0</v>
      </c>
      <c r="H9" s="16">
        <v>0</v>
      </c>
      <c r="I9" s="5">
        <f t="shared" si="0"/>
        <v>3959270.6000000006</v>
      </c>
    </row>
    <row r="10" spans="1:9" x14ac:dyDescent="0.25">
      <c r="A10" s="2" t="s">
        <v>9</v>
      </c>
      <c r="B10" s="4">
        <v>0</v>
      </c>
      <c r="C10" s="4">
        <v>0</v>
      </c>
      <c r="D10" s="11">
        <v>0</v>
      </c>
      <c r="E10" s="11">
        <f>4754.84+287751.41+112326+78766.83+510659.34</f>
        <v>994258.42</v>
      </c>
      <c r="F10" s="11">
        <v>0</v>
      </c>
      <c r="G10" s="11">
        <v>0</v>
      </c>
      <c r="H10" s="16">
        <v>0</v>
      </c>
      <c r="I10" s="5">
        <f t="shared" si="0"/>
        <v>994258.42</v>
      </c>
    </row>
    <row r="11" spans="1:9" x14ac:dyDescent="0.25">
      <c r="A11" s="2" t="s">
        <v>2</v>
      </c>
      <c r="B11" s="4">
        <v>20000000</v>
      </c>
      <c r="C11" s="4">
        <v>0</v>
      </c>
      <c r="D11" s="11">
        <v>0</v>
      </c>
      <c r="E11" s="11">
        <v>0</v>
      </c>
      <c r="F11" s="11">
        <v>0</v>
      </c>
      <c r="G11" s="11">
        <v>0</v>
      </c>
      <c r="H11" s="16">
        <v>0</v>
      </c>
      <c r="I11" s="5">
        <f t="shared" si="0"/>
        <v>20000000</v>
      </c>
    </row>
    <row r="12" spans="1:9" x14ac:dyDescent="0.25">
      <c r="A12" s="2" t="s">
        <v>0</v>
      </c>
      <c r="B12" s="4">
        <v>0</v>
      </c>
      <c r="C12" s="4">
        <v>4281137.34</v>
      </c>
      <c r="D12" s="11">
        <v>14998735.949999999</v>
      </c>
      <c r="E12" s="11">
        <v>5377266.1299999999</v>
      </c>
      <c r="F12" s="11">
        <v>625268.04</v>
      </c>
      <c r="G12" s="11">
        <v>3108711.16</v>
      </c>
      <c r="H12" s="16">
        <v>830805.05</v>
      </c>
      <c r="I12" s="5">
        <f t="shared" si="0"/>
        <v>29221923.669999998</v>
      </c>
    </row>
    <row r="13" spans="1:9" x14ac:dyDescent="0.25">
      <c r="A13" s="6" t="s">
        <v>10</v>
      </c>
      <c r="B13" s="7">
        <f t="shared" ref="B13:I13" si="1">SUM(B6:B12)</f>
        <v>29679772.899999999</v>
      </c>
      <c r="C13" s="7">
        <f t="shared" si="1"/>
        <v>7205943.9799999995</v>
      </c>
      <c r="D13" s="7">
        <f t="shared" si="1"/>
        <v>18024831.77</v>
      </c>
      <c r="E13" s="7">
        <f t="shared" si="1"/>
        <v>8756949.7599999998</v>
      </c>
      <c r="F13" s="7">
        <f t="shared" si="1"/>
        <v>2943063.04</v>
      </c>
      <c r="G13" s="7">
        <f>SUM(G6:G12)</f>
        <v>3108711.16</v>
      </c>
      <c r="H13" s="17">
        <f>SUM(H6:H12)</f>
        <v>8666674.0500000007</v>
      </c>
      <c r="I13" s="7">
        <f t="shared" si="1"/>
        <v>78385946.659999996</v>
      </c>
    </row>
    <row r="14" spans="1:9" x14ac:dyDescent="0.25">
      <c r="A14" s="8"/>
      <c r="B14" s="9"/>
      <c r="C14" s="9"/>
      <c r="D14" s="9"/>
      <c r="E14" s="9"/>
      <c r="F14" s="9"/>
      <c r="G14" s="9"/>
      <c r="H14" s="9"/>
      <c r="I14" s="9"/>
    </row>
    <row r="15" spans="1:9" x14ac:dyDescent="0.25">
      <c r="A15" s="8"/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8"/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8"/>
      <c r="B17" s="9"/>
      <c r="C17" s="9"/>
      <c r="D17" s="9"/>
      <c r="E17" s="9"/>
      <c r="F17" s="9"/>
      <c r="G17" s="9"/>
      <c r="H17" s="9"/>
      <c r="I17" s="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City of Flint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Martita Moffett-Page</dc:creator>
  <cp:lastModifiedBy>Martita Moffett-Page</cp:lastModifiedBy>
  <cp:lastPrinted>2019-11-26T21:51:40Z</cp:lastPrinted>
  <dcterms:created xsi:type="dcterms:W3CDTF">2019-05-17T19:41:32Z</dcterms:created>
  <dcterms:modified xsi:type="dcterms:W3CDTF">2020-07-08T21:56:06Z</dcterms:modified>
</cp:coreProperties>
</file>